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12120" activeTab="0"/>
  </bookViews>
  <sheets>
    <sheet name="Translator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<sst xmlns="http://schemas.openxmlformats.org/spreadsheetml/2006/main" count="10" uniqueCount="9">
  <si>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Fecal Coliform to E. Coli</t>
  </si>
  <si>
    <t>FC (cfu/100 mL)</t>
  </si>
  <si>
    <t>Estimated EC (cfu/100 mL)</t>
  </si>
  <si>
    <t>Log Base 2</t>
  </si>
  <si>
    <t>E.Coli to Fecal Coliform</t>
  </si>
  <si>
    <t>Estimated FC (cfu/100 mL)</t>
  </si>
  <si>
    <t>Translated Data</t>
  </si>
  <si>
    <t>Enter Known Data</t>
  </si>
  <si>
    <t>EC (cfu/100 mL)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</si>
</sst>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i/>
      <sz val="10"/>
      <name val="Comic Sans MS"/>
      <family val="4"/>
    </font>
    <font>
      <sz val="10"/>
      <name val="Comic Sans MS"/>
      <family val="4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34" borderId="0" xfId="0" applyFill="1" applyAlignment="1">
      <alignment/>
    </xf>
    <xf numFmtId="1" fontId="3" fillId="34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1" fontId="0" fillId="34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tabSelected="1" zoomScalePageLayoutView="0" workbookViewId="0" topLeftCell="A4">
      <selection activeCell="B8" sqref="B8"/>
    </sheetView>
  </sheetViews>
  <sheetFormatPr defaultColWidth="9.140625" defaultRowHeight="12.75"/>
  <cols>
    <col min="2" max="2" width="23.00390625" style="0" bestFit="1" customWidth="1"/>
    <col min="3" max="3" width="13.7109375" style="0" bestFit="1" customWidth="1"/>
    <col min="4" max="4" width="24.7109375" style="0" bestFit="1" customWidth="1"/>
  </cols>
  <sheetData>
    <row r="2" spans="2:3" ht="12.75">
      <c r="B2" t="s">
        <v>7</v>
      </c>
      <c r="C2" s="3"/>
    </row>
    <row r="3" spans="2:3" ht="12.75">
      <c r="B3" t="s">
        <v>6</v>
      </c>
      <c r="C3" s="6"/>
    </row>
    <row r="5" spans="2:4" ht="15">
      <c r="B5" s="1" t="s">
        <v>0</v>
      </c>
      <c r="C5" s="2"/>
      <c r="D5" s="2"/>
    </row>
    <row r="6" spans="2:4" ht="15">
      <c r="B6" s="4" t="s">
        <v>1</v>
      </c>
      <c r="C6" s="4" t="s">
        <v>3</v>
      </c>
      <c r="D6" s="4" t="s">
        <v>2</v>
      </c>
    </row>
    <row r="7" spans="2:4" ht="15">
      <c r="B7" s="5">
        <v>400</v>
      </c>
      <c r="C7" s="4">
        <f>-0.0172+(0.91905*LOG(B7,2))</f>
        <v>7.9269360312124615</v>
      </c>
      <c r="D7" s="7">
        <f>2^(C7)</f>
        <v>243.35793923696974</v>
      </c>
    </row>
    <row r="10" ht="12.75">
      <c r="B10" s="8" t="s">
        <v>4</v>
      </c>
    </row>
    <row r="11" spans="2:4" ht="15">
      <c r="B11" s="4" t="s">
        <v>8</v>
      </c>
      <c r="C11" s="9" t="s">
        <v>3</v>
      </c>
      <c r="D11" s="9" t="s">
        <v>5</v>
      </c>
    </row>
    <row r="12" spans="2:4" ht="15">
      <c r="B12" s="5">
        <v>455</v>
      </c>
      <c r="C12" s="9">
        <f>(LOG(B12,2)+0.0172)/0.91905</f>
        <v>9.62616042118063</v>
      </c>
      <c r="D12" s="10">
        <f>2^C12</f>
        <v>790.2473166817279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IT Infrastructure Partnership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Virginia</dc:creator>
  <cp:keywords/>
  <dc:description/>
  <cp:lastModifiedBy>Lewis John Pillis</cp:lastModifiedBy>
  <dcterms:created xsi:type="dcterms:W3CDTF">2009-03-26T12:51:20Z</dcterms:created>
  <dcterms:modified xsi:type="dcterms:W3CDTF">2011-06-27T20:38:00Z</dcterms:modified>
  <cp:category/>
  <cp:version/>
  <cp:contentType/>
  <cp:contentStatus/>
</cp:coreProperties>
</file>